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pta\OneDrive\Documents\GHES PTA Treasurer\2022 Budget Planning\"/>
    </mc:Choice>
  </mc:AlternateContent>
  <xr:revisionPtr revIDLastSave="0" documentId="13_ncr:1_{51BE91EE-E1C5-4018-805C-696385EC8733}" xr6:coauthVersionLast="47" xr6:coauthVersionMax="47" xr10:uidLastSave="{00000000-0000-0000-0000-000000000000}"/>
  <bookViews>
    <workbookView xWindow="-108" yWindow="-108" windowWidth="23256" windowHeight="12576" xr2:uid="{04A70E18-4B8F-4799-B302-80FE5913AB73}"/>
  </bookViews>
  <sheets>
    <sheet name="Sheet1 (2)" sheetId="3" r:id="rId1"/>
  </sheets>
  <definedNames>
    <definedName name="_xlnm.Print_Titles" localSheetId="0">'Sheet1 (2)'!$A:$F,'Sheet1 (2)'!$1:$2</definedName>
    <definedName name="QB_COLUMN_76200" localSheetId="0" hidden="1">'Sheet1 (2)'!$G$2</definedName>
    <definedName name="QB_DATA_0" localSheetId="0" hidden="1">'Sheet1 (2)'!$5:$5,'Sheet1 (2)'!$6:$6,'Sheet1 (2)'!$7:$7,'Sheet1 (2)'!$8:$8,'Sheet1 (2)'!$10:$10,'Sheet1 (2)'!#REF!,'Sheet1 (2)'!#REF!,'Sheet1 (2)'!#REF!,'Sheet1 (2)'!#REF!,'Sheet1 (2)'!#REF!,'Sheet1 (2)'!#REF!,'Sheet1 (2)'!#REF!,'Sheet1 (2)'!$11:$11,'Sheet1 (2)'!$13:$13,'Sheet1 (2)'!$14:$14,'Sheet1 (2)'!$15:$15</definedName>
    <definedName name="QB_DATA_1" localSheetId="0" hidden="1">'Sheet1 (2)'!$17:$17,'Sheet1 (2)'!#REF!,'Sheet1 (2)'!$19:$19,'Sheet1 (2)'!#REF!,'Sheet1 (2)'!$21:$21,'Sheet1 (2)'!$22:$22,'Sheet1 (2)'!$23:$23,'Sheet1 (2)'!#REF!,'Sheet1 (2)'!$24:$24,'Sheet1 (2)'!$25:$25,'Sheet1 (2)'!$27:$27,'Sheet1 (2)'!$28:$28,'Sheet1 (2)'!$29:$29,'Sheet1 (2)'!$30:$30,'Sheet1 (2)'!$31:$31,'Sheet1 (2)'!$34:$34</definedName>
    <definedName name="QB_DATA_2" localSheetId="0" hidden="1">'Sheet1 (2)'!#REF!,'Sheet1 (2)'!$35:$35,'Sheet1 (2)'!#REF!,'Sheet1 (2)'!$36:$36,'Sheet1 (2)'!$37:$37,'Sheet1 (2)'!$38:$38,'Sheet1 (2)'!$104:$104,'Sheet1 (2)'!$55:$55,'Sheet1 (2)'!$43:$43,'Sheet1 (2)'!$45:$45,'Sheet1 (2)'!$46:$46,'Sheet1 (2)'!$47:$47,'Sheet1 (2)'!$48:$48,'Sheet1 (2)'!#REF!,'Sheet1 (2)'!#REF!,'Sheet1 (2)'!#REF!</definedName>
    <definedName name="QB_DATA_3" localSheetId="0" hidden="1">'Sheet1 (2)'!#REF!,'Sheet1 (2)'!#REF!,'Sheet1 (2)'!#REF!,'Sheet1 (2)'!$51:$51,'Sheet1 (2)'!$52:$52,'Sheet1 (2)'!#REF!,'Sheet1 (2)'!#REF!,'Sheet1 (2)'!$56:$56,'Sheet1 (2)'!$57:$57,'Sheet1 (2)'!$58:$58,'Sheet1 (2)'!$59:$59,'Sheet1 (2)'!#REF!,'Sheet1 (2)'!$60:$60,'Sheet1 (2)'!#REF!,'Sheet1 (2)'!$61:$61,'Sheet1 (2)'!$62:$62</definedName>
    <definedName name="QB_DATA_4" localSheetId="0" hidden="1">'Sheet1 (2)'!$65:$65,'Sheet1 (2)'!#REF!,'Sheet1 (2)'!$66:$66,'Sheet1 (2)'!$67:$67,'Sheet1 (2)'!$68:$68,'Sheet1 (2)'!$69:$69,'Sheet1 (2)'!$70:$70,'Sheet1 (2)'!$72:$72,'Sheet1 (2)'!#REF!,'Sheet1 (2)'!#REF!,'Sheet1 (2)'!#REF!,'Sheet1 (2)'!#REF!,'Sheet1 (2)'!#REF!,'Sheet1 (2)'!#REF!,'Sheet1 (2)'!#REF!,'Sheet1 (2)'!$74:$74</definedName>
    <definedName name="QB_DATA_5" localSheetId="0" hidden="1">'Sheet1 (2)'!$75:$75,'Sheet1 (2)'!$76:$76,'Sheet1 (2)'!$77:$77,'Sheet1 (2)'!$78:$78,'Sheet1 (2)'!$79:$79,'Sheet1 (2)'!$80:$80,'Sheet1 (2)'!$81:$81,'Sheet1 (2)'!$82:$82,'Sheet1 (2)'!$85:$85,'Sheet1 (2)'!#REF!,'Sheet1 (2)'!$86:$86,'Sheet1 (2)'!$87:$87,'Sheet1 (2)'!$88:$88,'Sheet1 (2)'!$89:$89,'Sheet1 (2)'!$90:$90,'Sheet1 (2)'!$91:$91</definedName>
    <definedName name="QB_DATA_6" localSheetId="0" hidden="1">'Sheet1 (2)'!$92:$92,'Sheet1 (2)'!$93:$93,'Sheet1 (2)'!$94:$94,'Sheet1 (2)'!$95:$95,'Sheet1 (2)'!#REF!,'Sheet1 (2)'!#REF!,'Sheet1 (2)'!#REF!,'Sheet1 (2)'!$98:$98,'Sheet1 (2)'!#REF!,'Sheet1 (2)'!#REF!,'Sheet1 (2)'!$99:$99,'Sheet1 (2)'!#REF!,'Sheet1 (2)'!$100:$100,'Sheet1 (2)'!$101:$101,'Sheet1 (2)'!#REF!,'Sheet1 (2)'!$105:$105</definedName>
    <definedName name="QB_DATA_7" localSheetId="0" hidden="1">'Sheet1 (2)'!#REF!,'Sheet1 (2)'!$106:$106,'Sheet1 (2)'!$107:$107,'Sheet1 (2)'!$108:$108,'Sheet1 (2)'!#REF!,'Sheet1 (2)'!#REF!,'Sheet1 (2)'!$109:$109,'Sheet1 (2)'!$110:$110,'Sheet1 (2)'!$111:$111</definedName>
    <definedName name="QB_FORMULA_0" localSheetId="0" hidden="1">'Sheet1 (2)'!$G$9,'Sheet1 (2)'!$G$16,'Sheet1 (2)'!$G$26,'Sheet1 (2)'!$G$32,'Sheet1 (2)'!$G$39,'Sheet1 (2)'!$G$40,'Sheet1 (2)'!$G$41,'Sheet1 (2)'!$G$49,'Sheet1 (2)'!$G$53,'Sheet1 (2)'!$G$63,'Sheet1 (2)'!$G$71,'Sheet1 (2)'!$G$83,'Sheet1 (2)'!$G$96,'Sheet1 (2)'!$G$102,'Sheet1 (2)'!$G$112,'Sheet1 (2)'!$G$113</definedName>
    <definedName name="QB_FORMULA_1" localSheetId="0" hidden="1">'Sheet1 (2)'!$G$114</definedName>
    <definedName name="QB_ROW_100240" localSheetId="0" hidden="1">'Sheet1 (2)'!$E$58</definedName>
    <definedName name="QB_ROW_101240" localSheetId="0" hidden="1">'Sheet1 (2)'!$E$52</definedName>
    <definedName name="QB_ROW_112240" localSheetId="0" hidden="1">'Sheet1 (2)'!$E$51</definedName>
    <definedName name="QB_ROW_114240" localSheetId="0" hidden="1">'Sheet1 (2)'!$E$37</definedName>
    <definedName name="QB_ROW_117030" localSheetId="0" hidden="1">'Sheet1 (2)'!$D$73</definedName>
    <definedName name="QB_ROW_117240" localSheetId="0" hidden="1">'Sheet1 (2)'!$E$82</definedName>
    <definedName name="QB_ROW_117330" localSheetId="0" hidden="1">'Sheet1 (2)'!$D$83</definedName>
    <definedName name="QB_ROW_118240" localSheetId="0" hidden="1">'Sheet1 (2)'!$E$78</definedName>
    <definedName name="QB_ROW_121240" localSheetId="0" hidden="1">'Sheet1 (2)'!$E$76</definedName>
    <definedName name="QB_ROW_122240" localSheetId="0" hidden="1">'Sheet1 (2)'!$E$77</definedName>
    <definedName name="QB_ROW_123030" localSheetId="0" hidden="1">'Sheet1 (2)'!$D$84</definedName>
    <definedName name="QB_ROW_123240" localSheetId="0" hidden="1">'Sheet1 (2)'!$E$95</definedName>
    <definedName name="QB_ROW_123330" localSheetId="0" hidden="1">'Sheet1 (2)'!$D$96</definedName>
    <definedName name="QB_ROW_124240" localSheetId="0" hidden="1">'Sheet1 (2)'!$E$81</definedName>
    <definedName name="QB_ROW_127240" localSheetId="0" hidden="1">'Sheet1 (2)'!$E$80</definedName>
    <definedName name="QB_ROW_128240" localSheetId="0" hidden="1">'Sheet1 (2)'!$E$79</definedName>
    <definedName name="QB_ROW_129230" localSheetId="0" hidden="1">'Sheet1 (2)'!#REF!</definedName>
    <definedName name="QB_ROW_131240" localSheetId="0" hidden="1">'Sheet1 (2)'!$E$36</definedName>
    <definedName name="QB_ROW_133240" localSheetId="0" hidden="1">'Sheet1 (2)'!$E$88</definedName>
    <definedName name="QB_ROW_135240" localSheetId="0" hidden="1">'Sheet1 (2)'!$E$94</definedName>
    <definedName name="QB_ROW_136230" localSheetId="0" hidden="1">'Sheet1 (2)'!$D$72</definedName>
    <definedName name="QB_ROW_143250" localSheetId="0" hidden="1">'Sheet1 (2)'!$F$23</definedName>
    <definedName name="QB_ROW_144250" localSheetId="0" hidden="1">'Sheet1 (2)'!$F$22</definedName>
    <definedName name="QB_ROW_145240" localSheetId="0" hidden="1">'Sheet1 (2)'!$E$93</definedName>
    <definedName name="QB_ROW_146240" localSheetId="0" hidden="1">'Sheet1 (2)'!$E$92</definedName>
    <definedName name="QB_ROW_147240" localSheetId="0" hidden="1">'Sheet1 (2)'!$E$91</definedName>
    <definedName name="QB_ROW_148250" localSheetId="0" hidden="1">'Sheet1 (2)'!$F$21</definedName>
    <definedName name="QB_ROW_149240" localSheetId="0" hidden="1">'Sheet1 (2)'!$E$90</definedName>
    <definedName name="QB_ROW_150240" localSheetId="0" hidden="1">'Sheet1 (2)'!$E$89</definedName>
    <definedName name="QB_ROW_152240" localSheetId="0" hidden="1">'Sheet1 (2)'!$E$85</definedName>
    <definedName name="QB_ROW_153240" localSheetId="0" hidden="1">'Sheet1 (2)'!#REF!</definedName>
    <definedName name="QB_ROW_154240" localSheetId="0" hidden="1">'Sheet1 (2)'!#REF!</definedName>
    <definedName name="QB_ROW_155030" localSheetId="0" hidden="1">'Sheet1 (2)'!$D$64</definedName>
    <definedName name="QB_ROW_155330" localSheetId="0" hidden="1">'Sheet1 (2)'!$D$71</definedName>
    <definedName name="QB_ROW_156240" localSheetId="0" hidden="1">'Sheet1 (2)'!$E$70</definedName>
    <definedName name="QB_ROW_157240" localSheetId="0" hidden="1">'Sheet1 (2)'!$E$69</definedName>
    <definedName name="QB_ROW_158240" localSheetId="0" hidden="1">'Sheet1 (2)'!$E$68</definedName>
    <definedName name="QB_ROW_159240" localSheetId="0" hidden="1">'Sheet1 (2)'!$E$67</definedName>
    <definedName name="QB_ROW_160240" localSheetId="0" hidden="1">'Sheet1 (2)'!$E$66</definedName>
    <definedName name="QB_ROW_161240" localSheetId="0" hidden="1">'Sheet1 (2)'!#REF!</definedName>
    <definedName name="QB_ROW_162240" localSheetId="0" hidden="1">'Sheet1 (2)'!$E$65</definedName>
    <definedName name="QB_ROW_164030" localSheetId="0" hidden="1">'Sheet1 (2)'!$D$54</definedName>
    <definedName name="QB_ROW_164240" localSheetId="0" hidden="1">'Sheet1 (2)'!$E$62</definedName>
    <definedName name="QB_ROW_164330" localSheetId="0" hidden="1">'Sheet1 (2)'!$D$63</definedName>
    <definedName name="QB_ROW_166240" localSheetId="0" hidden="1">'Sheet1 (2)'!$E$61</definedName>
    <definedName name="QB_ROW_167240" localSheetId="0" hidden="1">'Sheet1 (2)'!#REF!</definedName>
    <definedName name="QB_ROW_168240" localSheetId="0" hidden="1">'Sheet1 (2)'!$E$60</definedName>
    <definedName name="QB_ROW_170240" localSheetId="0" hidden="1">'Sheet1 (2)'!#REF!</definedName>
    <definedName name="QB_ROW_171240" localSheetId="0" hidden="1">'Sheet1 (2)'!$E$59</definedName>
    <definedName name="QB_ROW_173240" localSheetId="0" hidden="1">'Sheet1 (2)'!$E$74</definedName>
    <definedName name="QB_ROW_174240" localSheetId="0" hidden="1">'Sheet1 (2)'!$E$100</definedName>
    <definedName name="QB_ROW_175030" localSheetId="0" hidden="1">'Sheet1 (2)'!$D$50</definedName>
    <definedName name="QB_ROW_175330" localSheetId="0" hidden="1">'Sheet1 (2)'!$D$53</definedName>
    <definedName name="QB_ROW_178240" localSheetId="0" hidden="1">'Sheet1 (2)'!$E$87</definedName>
    <definedName name="QB_ROW_179240" localSheetId="0" hidden="1">'Sheet1 (2)'!$E$108</definedName>
    <definedName name="QB_ROW_180240" localSheetId="0" hidden="1">'Sheet1 (2)'!#REF!</definedName>
    <definedName name="QB_ROW_18301" localSheetId="0" hidden="1">'Sheet1 (2)'!$A$114</definedName>
    <definedName name="QB_ROW_186240" localSheetId="0" hidden="1">'Sheet1 (2)'!$E$107</definedName>
    <definedName name="QB_ROW_188240" localSheetId="0" hidden="1">'Sheet1 (2)'!#REF!</definedName>
    <definedName name="QB_ROW_189240" localSheetId="0" hidden="1">'Sheet1 (2)'!#REF!</definedName>
    <definedName name="QB_ROW_192240" localSheetId="0" hidden="1">'Sheet1 (2)'!$E$86</definedName>
    <definedName name="QB_ROW_194240" localSheetId="0" hidden="1">'Sheet1 (2)'!#REF!</definedName>
    <definedName name="QB_ROW_196240" localSheetId="0" hidden="1">'Sheet1 (2)'!$E$99</definedName>
    <definedName name="QB_ROW_197240" localSheetId="0" hidden="1">'Sheet1 (2)'!#REF!</definedName>
    <definedName name="QB_ROW_198240" localSheetId="0" hidden="1">'Sheet1 (2)'!$E$35</definedName>
    <definedName name="QB_ROW_199240" localSheetId="0" hidden="1">'Sheet1 (2)'!#REF!</definedName>
    <definedName name="QB_ROW_20022" localSheetId="0" hidden="1">'Sheet1 (2)'!$C$3</definedName>
    <definedName name="QB_ROW_201240" localSheetId="0" hidden="1">'Sheet1 (2)'!$E$98</definedName>
    <definedName name="QB_ROW_202240" localSheetId="0" hidden="1">'Sheet1 (2)'!#REF!</definedName>
    <definedName name="QB_ROW_20322" localSheetId="0" hidden="1">'Sheet1 (2)'!$C$40</definedName>
    <definedName name="QB_ROW_205240" localSheetId="0" hidden="1">'Sheet1 (2)'!#REF!</definedName>
    <definedName name="QB_ROW_206240" localSheetId="0" hidden="1">'Sheet1 (2)'!#REF!</definedName>
    <definedName name="QB_ROW_21022" localSheetId="0" hidden="1">'Sheet1 (2)'!$C$42</definedName>
    <definedName name="QB_ROW_210230" localSheetId="0" hidden="1">'Sheet1 (2)'!#REF!</definedName>
    <definedName name="QB_ROW_211230" localSheetId="0" hidden="1">'Sheet1 (2)'!#REF!</definedName>
    <definedName name="QB_ROW_212240" localSheetId="0" hidden="1">'Sheet1 (2)'!$E$75</definedName>
    <definedName name="QB_ROW_21322" localSheetId="0" hidden="1">'Sheet1 (2)'!$C$113</definedName>
    <definedName name="QB_ROW_213230" localSheetId="0" hidden="1">'Sheet1 (2)'!#REF!</definedName>
    <definedName name="QB_ROW_214230" localSheetId="0" hidden="1">'Sheet1 (2)'!#REF!</definedName>
    <definedName name="QB_ROW_215240" localSheetId="0" hidden="1">'Sheet1 (2)'!#REF!</definedName>
    <definedName name="QB_ROW_217230" localSheetId="0" hidden="1">'Sheet1 (2)'!#REF!</definedName>
    <definedName name="QB_ROW_218230" localSheetId="0" hidden="1">'Sheet1 (2)'!#REF!</definedName>
    <definedName name="QB_ROW_219230" localSheetId="0" hidden="1">'Sheet1 (2)'!#REF!</definedName>
    <definedName name="QB_ROW_220230" localSheetId="0" hidden="1">'Sheet1 (2)'!#REF!</definedName>
    <definedName name="QB_ROW_221230" localSheetId="0" hidden="1">'Sheet1 (2)'!#REF!</definedName>
    <definedName name="QB_ROW_222230" localSheetId="0" hidden="1">'Sheet1 (2)'!#REF!</definedName>
    <definedName name="QB_ROW_223230" localSheetId="0" hidden="1">'Sheet1 (2)'!#REF!</definedName>
    <definedName name="QB_ROW_224230" localSheetId="0" hidden="1">'Sheet1 (2)'!#REF!</definedName>
    <definedName name="QB_ROW_225240" localSheetId="0" hidden="1">'Sheet1 (2)'!$E$56</definedName>
    <definedName name="QB_ROW_226230" localSheetId="0" hidden="1">'Sheet1 (2)'!#REF!</definedName>
    <definedName name="QB_ROW_228240" localSheetId="0" hidden="1">'Sheet1 (2)'!$E$19</definedName>
    <definedName name="QB_ROW_229240" localSheetId="0" hidden="1">'Sheet1 (2)'!#REF!</definedName>
    <definedName name="QB_ROW_230240" localSheetId="0" hidden="1">'Sheet1 (2)'!$E$57</definedName>
    <definedName name="QB_ROW_231230" localSheetId="0" hidden="1">'Sheet1 (2)'!$D$10</definedName>
    <definedName name="QB_ROW_232030" localSheetId="0" hidden="1">'Sheet1 (2)'!$D$4</definedName>
    <definedName name="QB_ROW_232240" localSheetId="0" hidden="1">'Sheet1 (2)'!$E$8</definedName>
    <definedName name="QB_ROW_232330" localSheetId="0" hidden="1">'Sheet1 (2)'!$D$9</definedName>
    <definedName name="QB_ROW_233240" localSheetId="0" hidden="1">'Sheet1 (2)'!#REF!</definedName>
    <definedName name="QB_ROW_234240" localSheetId="0" hidden="1">'Sheet1 (2)'!$E$106</definedName>
    <definedName name="QB_ROW_235240" localSheetId="0" hidden="1">'Sheet1 (2)'!$E$7</definedName>
    <definedName name="QB_ROW_236240" localSheetId="0" hidden="1">'Sheet1 (2)'!$E$6</definedName>
    <definedName name="QB_ROW_237030" localSheetId="0" hidden="1">'Sheet1 (2)'!$D$44</definedName>
    <definedName name="QB_ROW_237240" localSheetId="0" hidden="1">'Sheet1 (2)'!$E$48</definedName>
    <definedName name="QB_ROW_237330" localSheetId="0" hidden="1">'Sheet1 (2)'!$D$49</definedName>
    <definedName name="QB_ROW_238240" localSheetId="0" hidden="1">'Sheet1 (2)'!$E$47</definedName>
    <definedName name="QB_ROW_239240" localSheetId="0" hidden="1">'Sheet1 (2)'!$E$46</definedName>
    <definedName name="QB_ROW_241230" localSheetId="0" hidden="1">'Sheet1 (2)'!$D$43</definedName>
    <definedName name="QB_ROW_244240" localSheetId="0" hidden="1">'Sheet1 (2)'!#REF!</definedName>
    <definedName name="QB_ROW_245240" localSheetId="0" hidden="1">'Sheet1 (2)'!$E$5</definedName>
    <definedName name="QB_ROW_246240" localSheetId="0" hidden="1">'Sheet1 (2)'!$E$45</definedName>
    <definedName name="QB_ROW_247240" localSheetId="0" hidden="1">'Sheet1 (2)'!$E$105</definedName>
    <definedName name="QB_ROW_248240" localSheetId="0" hidden="1">'Sheet1 (2)'!#REF!</definedName>
    <definedName name="QB_ROW_249240" localSheetId="0" hidden="1">'Sheet1 (2)'!#REF!</definedName>
    <definedName name="QB_ROW_250240" localSheetId="0" hidden="1">'Sheet1 (2)'!#REF!</definedName>
    <definedName name="QB_ROW_251240" localSheetId="0" hidden="1">'Sheet1 (2)'!#REF!</definedName>
    <definedName name="QB_ROW_252240" localSheetId="0" hidden="1">'Sheet1 (2)'!#REF!</definedName>
    <definedName name="QB_ROW_253240" localSheetId="0" hidden="1">'Sheet1 (2)'!#REF!</definedName>
    <definedName name="QB_ROW_255240" localSheetId="0" hidden="1">'Sheet1 (2)'!#REF!</definedName>
    <definedName name="QB_ROW_256240" localSheetId="0" hidden="1">'Sheet1 (2)'!$E$34</definedName>
    <definedName name="QB_ROW_258230" localSheetId="0" hidden="1">'Sheet1 (2)'!$E$55</definedName>
    <definedName name="QB_ROW_260230" localSheetId="0" hidden="1">'Sheet1 (2)'!$E$104</definedName>
    <definedName name="QB_ROW_57230" localSheetId="0" hidden="1">'Sheet1 (2)'!$D$11</definedName>
    <definedName name="QB_ROW_59030" localSheetId="0" hidden="1">'Sheet1 (2)'!$D$103</definedName>
    <definedName name="QB_ROW_59240" localSheetId="0" hidden="1">'Sheet1 (2)'!$E$111</definedName>
    <definedName name="QB_ROW_59330" localSheetId="0" hidden="1">'Sheet1 (2)'!$D$112</definedName>
    <definedName name="QB_ROW_61030" localSheetId="0" hidden="1">'Sheet1 (2)'!$D$33</definedName>
    <definedName name="QB_ROW_61240" localSheetId="0" hidden="1">'Sheet1 (2)'!$E$38</definedName>
    <definedName name="QB_ROW_61330" localSheetId="0" hidden="1">'Sheet1 (2)'!$D$39</definedName>
    <definedName name="QB_ROW_63030" localSheetId="0" hidden="1">'Sheet1 (2)'!$D$18</definedName>
    <definedName name="QB_ROW_63240" localSheetId="0" hidden="1">'Sheet1 (2)'!$E$31</definedName>
    <definedName name="QB_ROW_63330" localSheetId="0" hidden="1">'Sheet1 (2)'!$D$32</definedName>
    <definedName name="QB_ROW_64240" localSheetId="0" hidden="1">'Sheet1 (2)'!$E$29</definedName>
    <definedName name="QB_ROW_65030" localSheetId="0" hidden="1">'Sheet1 (2)'!$D$12</definedName>
    <definedName name="QB_ROW_65240" localSheetId="0" hidden="1">'Sheet1 (2)'!$E$15</definedName>
    <definedName name="QB_ROW_65330" localSheetId="0" hidden="1">'Sheet1 (2)'!$D$16</definedName>
    <definedName name="QB_ROW_66240" localSheetId="0" hidden="1">'Sheet1 (2)'!$E$13</definedName>
    <definedName name="QB_ROW_67230" localSheetId="0" hidden="1">'Sheet1 (2)'!$D$17</definedName>
    <definedName name="QB_ROW_68240" localSheetId="0" hidden="1">'Sheet1 (2)'!$E$14</definedName>
    <definedName name="QB_ROW_71240" localSheetId="0" hidden="1">'Sheet1 (2)'!$E$27</definedName>
    <definedName name="QB_ROW_72240" localSheetId="0" hidden="1">'Sheet1 (2)'!$E$28</definedName>
    <definedName name="QB_ROW_74240" localSheetId="0" hidden="1">'Sheet1 (2)'!$E$30</definedName>
    <definedName name="QB_ROW_75040" localSheetId="0" hidden="1">'Sheet1 (2)'!$E$20</definedName>
    <definedName name="QB_ROW_75340" localSheetId="0" hidden="1">'Sheet1 (2)'!$E$26</definedName>
    <definedName name="QB_ROW_77250" localSheetId="0" hidden="1">'Sheet1 (2)'!$F$25</definedName>
    <definedName name="QB_ROW_79250" localSheetId="0" hidden="1">'Sheet1 (2)'!$F$24</definedName>
    <definedName name="QB_ROW_84250" localSheetId="0" hidden="1">'Sheet1 (2)'!#REF!</definedName>
    <definedName name="QB_ROW_86311" localSheetId="0" hidden="1">'Sheet1 (2)'!$B$41</definedName>
    <definedName name="QB_ROW_91240" localSheetId="0" hidden="1">'Sheet1 (2)'!$E$110</definedName>
    <definedName name="QB_ROW_92240" localSheetId="0" hidden="1">'Sheet1 (2)'!$E$109</definedName>
    <definedName name="QB_ROW_93230" localSheetId="0" hidden="1">'Sheet1 (2)'!#REF!</definedName>
    <definedName name="QB_ROW_99030" localSheetId="0" hidden="1">'Sheet1 (2)'!$D$97</definedName>
    <definedName name="QB_ROW_99240" localSheetId="0" hidden="1">'Sheet1 (2)'!$E$101</definedName>
    <definedName name="QB_ROW_99330" localSheetId="0" hidden="1">'Sheet1 (2)'!$D$102</definedName>
    <definedName name="QBCANSUPPORTUPDATE" localSheetId="0">TRUE</definedName>
    <definedName name="QBCOMPANYFILENAME" localSheetId="0">"C:\Users\Public\Documents\Intuit\QuickBooks\Company Files\grange hall elementary pta.qbw"</definedName>
    <definedName name="QBENDDATE" localSheetId="0">20230630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"943204f452304e43a36db085b636d912"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6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2" i="3" l="1"/>
  <c r="G102" i="3"/>
  <c r="G96" i="3"/>
  <c r="G83" i="3"/>
  <c r="G71" i="3"/>
  <c r="G63" i="3"/>
  <c r="G53" i="3"/>
  <c r="G49" i="3"/>
  <c r="G39" i="3"/>
  <c r="G26" i="3"/>
  <c r="G32" i="3" s="1"/>
  <c r="G16" i="3"/>
  <c r="G9" i="3"/>
  <c r="G113" i="3" l="1"/>
  <c r="G40" i="3"/>
  <c r="G41" i="3" s="1"/>
  <c r="G114" i="3" s="1"/>
</calcChain>
</file>

<file path=xl/sharedStrings.xml><?xml version="1.0" encoding="utf-8"?>
<sst xmlns="http://schemas.openxmlformats.org/spreadsheetml/2006/main" count="113" uniqueCount="113">
  <si>
    <t>Jul '22 - Jun 23</t>
  </si>
  <si>
    <t>Income</t>
  </si>
  <si>
    <t>1302 · After School Enrichment</t>
  </si>
  <si>
    <t>1309 · Spectacular S.T.E.A.M.</t>
  </si>
  <si>
    <t>1308 · Awesome Art</t>
  </si>
  <si>
    <t>1304 · Fitness Fun</t>
  </si>
  <si>
    <t>1302 · After School Enrichment - Other</t>
  </si>
  <si>
    <t>Total 1302 · After School Enrichment</t>
  </si>
  <si>
    <t>1721 · Flying Squirrels Income</t>
  </si>
  <si>
    <t>1100 · Interest</t>
  </si>
  <si>
    <t>1200 · Donations</t>
  </si>
  <si>
    <t>1210 · Direct Donations</t>
  </si>
  <si>
    <t>1220 · Corporate Donations</t>
  </si>
  <si>
    <t>1200 · Donations - Other</t>
  </si>
  <si>
    <t>Total 1200 · Donations</t>
  </si>
  <si>
    <t>1300 · Membership Dues</t>
  </si>
  <si>
    <t>1500 · Fundraisers</t>
  </si>
  <si>
    <t>1580 · Bingo Income</t>
  </si>
  <si>
    <t>1510 · Carnival</t>
  </si>
  <si>
    <t>1522 · Pizza Sales</t>
  </si>
  <si>
    <t>1520 · Business Partnerships -Carnival</t>
  </si>
  <si>
    <t>1518 · Concessions /Kreepy Kitchen</t>
  </si>
  <si>
    <t>1514 · Ticket Presales</t>
  </si>
  <si>
    <t>1512 · Tickets Sales - Night Of</t>
  </si>
  <si>
    <t>Total 1510 · Carnival</t>
  </si>
  <si>
    <t>1530 · Fall Fundraiser (donation)</t>
  </si>
  <si>
    <t>1540 · Spring Fundraiser (run)</t>
  </si>
  <si>
    <t>1550 · Yearbook Sales</t>
  </si>
  <si>
    <t>1560 · Spirit Wear</t>
  </si>
  <si>
    <t>1500 · Fundraisers - Other</t>
  </si>
  <si>
    <t>Total 1500 · Fundraisers</t>
  </si>
  <si>
    <t>1900 · Business Partnerships</t>
  </si>
  <si>
    <t>1905 · Benevity</t>
  </si>
  <si>
    <t>1916 · Kroger</t>
  </si>
  <si>
    <t>1910 · Clothing to Cash</t>
  </si>
  <si>
    <t>1904 · Box Tops</t>
  </si>
  <si>
    <t>1900 · Business Partnerships - Other</t>
  </si>
  <si>
    <t>Total 1900 · Business Partnerships</t>
  </si>
  <si>
    <t>Total Income</t>
  </si>
  <si>
    <t>Gross Profit</t>
  </si>
  <si>
    <t>Expense</t>
  </si>
  <si>
    <t>1790 · Centennial Party</t>
  </si>
  <si>
    <t>4005 · Zoom</t>
  </si>
  <si>
    <t>1489 · Misc. Expense</t>
  </si>
  <si>
    <t>1378 · After Scholl Enrichment</t>
  </si>
  <si>
    <t>1381 · Spectacular S.T.E.A.M. Staffing</t>
  </si>
  <si>
    <t>1389 · Awesome Art Staffing</t>
  </si>
  <si>
    <t>1379 · Fitness Fun Staffing</t>
  </si>
  <si>
    <t>1378 · After Scholl Enrichment - Other</t>
  </si>
  <si>
    <t>Total 1378 · After Scholl Enrichment</t>
  </si>
  <si>
    <t>6000 · Teacher Activities</t>
  </si>
  <si>
    <t>6030 · Teacher Conferences</t>
  </si>
  <si>
    <t>6020 · Teacher Appreciation</t>
  </si>
  <si>
    <t>Total 6000 · Teacher Activities</t>
  </si>
  <si>
    <t>4000 · Administration</t>
  </si>
  <si>
    <t>4080 · Credit Card Fee</t>
  </si>
  <si>
    <t>4090 · Accounting Expenses</t>
  </si>
  <si>
    <t>4010 · Board Materials &amp; Supplies</t>
  </si>
  <si>
    <t>4070 · Misc (bank fees)</t>
  </si>
  <si>
    <t>4040 · Website/Jotform</t>
  </si>
  <si>
    <t>4020 · PTA Insurance</t>
  </si>
  <si>
    <t>4000 · Administration - Other</t>
  </si>
  <si>
    <t>Total 4000 · Administration</t>
  </si>
  <si>
    <t>3000 · Committees</t>
  </si>
  <si>
    <t>3007 · Reflections</t>
  </si>
  <si>
    <t>3005 · Watchdogs</t>
  </si>
  <si>
    <t>3004 · Beautification</t>
  </si>
  <si>
    <t>3003 · Retirees</t>
  </si>
  <si>
    <t>3002 · Hospitality</t>
  </si>
  <si>
    <t>3001 · Outreach</t>
  </si>
  <si>
    <t>Total 3000 · Committees</t>
  </si>
  <si>
    <t>1301 · National &amp; State Dues</t>
  </si>
  <si>
    <t>2000 · Education Programs</t>
  </si>
  <si>
    <t>2010 · Ruth Sims Scholarship</t>
  </si>
  <si>
    <t>2009 · Student Take Home Folders</t>
  </si>
  <si>
    <t>2008 · Student Agendas</t>
  </si>
  <si>
    <t>2007 · Kindergarten Journals</t>
  </si>
  <si>
    <t>2006 · Barefoot N Books</t>
  </si>
  <si>
    <t>2005 · Guest Author Program</t>
  </si>
  <si>
    <t>2003 · Brain Pop</t>
  </si>
  <si>
    <t>2001 · Digital/Classroom Literacy</t>
  </si>
  <si>
    <t>2000 · Education Programs - Other</t>
  </si>
  <si>
    <t>Total 2000 · Education Programs</t>
  </si>
  <si>
    <t>1501 · Fundraiser Activities</t>
  </si>
  <si>
    <t>1571 · Bingo</t>
  </si>
  <si>
    <t>1561 · Spring Fundrasier (run)</t>
  </si>
  <si>
    <t>1531 · Spiritwear Cost</t>
  </si>
  <si>
    <t>1551 · Yearbook</t>
  </si>
  <si>
    <t>1521 · Carnival Supplies/Wristbands</t>
  </si>
  <si>
    <t>1519 · Pizza - Carnival</t>
  </si>
  <si>
    <t>1517 · Haunted Cemetery</t>
  </si>
  <si>
    <t>1515 · DJ - Carnival</t>
  </si>
  <si>
    <t>1511 · Staff Payments - Carnival</t>
  </si>
  <si>
    <t>1513 · Inflatables</t>
  </si>
  <si>
    <t>1501 · Fundraiser Activities - Other</t>
  </si>
  <si>
    <t>Total 1501 · Fundraiser Activities</t>
  </si>
  <si>
    <t>5000 · Special Projects</t>
  </si>
  <si>
    <t>5016 · Barc 4 VARC</t>
  </si>
  <si>
    <t>5012 · Resources for Reading</t>
  </si>
  <si>
    <t>5004 · Library Volunteer Events</t>
  </si>
  <si>
    <t>5000 · Special Projects - Other</t>
  </si>
  <si>
    <t>Total 5000 · Special Projects</t>
  </si>
  <si>
    <t>1700 · Student Activities/Programs</t>
  </si>
  <si>
    <t>1780 · Kinder Registration Bags/Suppl.</t>
  </si>
  <si>
    <t>1770 · Grandparent's Breakfast Costs</t>
  </si>
  <si>
    <t>1730 · Bulldog PRIDE Awards</t>
  </si>
  <si>
    <t>1760 · Pansy Day</t>
  </si>
  <si>
    <t>1720 · Flying Squirrels Tickets</t>
  </si>
  <si>
    <t>1710 · International Night</t>
  </si>
  <si>
    <t>1700 · Student Activities/Programs - Other</t>
  </si>
  <si>
    <t>Total 1700 · Student Activities/Programs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</si>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</sst>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 xr:uid="{37B81524-4E83-4E42-B6C9-3CF335E88E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9BC1F5A-16CA-4904-B223-918520B3D0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AD751229-B4C4-44B6-8558-474432B73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CC4F-B87C-4A78-9C40-9D2CCBFD87B0}">
  <sheetPr codeName="Sheet2"/>
  <dimension ref="A1:G115"/>
  <sheetViews>
    <sheetView tabSelected="1" workbookViewId="0">
      <pane xSplit="6" ySplit="2" topLeftCell="G91" activePane="bottomRight" state="frozenSplit"/>
      <selection pane="topRight" activeCell="G1" sqref="G1"/>
      <selection pane="bottomLeft" activeCell="A3" sqref="A3"/>
      <selection pane="bottomRight" activeCell="F91" sqref="F91"/>
    </sheetView>
  </sheetViews>
  <sheetFormatPr defaultRowHeight="14.4" x14ac:dyDescent="0.3"/>
  <cols>
    <col min="1" max="5" width="3" style="13" customWidth="1"/>
    <col min="6" max="6" width="28.21875" style="13" customWidth="1"/>
    <col min="7" max="7" width="11.109375" style="14" bestFit="1" customWidth="1"/>
  </cols>
  <sheetData>
    <row r="1" spans="1:7" ht="15" thickBot="1" x14ac:dyDescent="0.35">
      <c r="A1" s="1"/>
      <c r="B1" s="1"/>
      <c r="C1" s="1"/>
      <c r="D1" s="1"/>
      <c r="E1" s="1"/>
      <c r="F1" s="1"/>
      <c r="G1" s="2"/>
    </row>
    <row r="2" spans="1:7" s="12" customFormat="1" ht="15.6" thickTop="1" thickBot="1" x14ac:dyDescent="0.35">
      <c r="A2" s="10"/>
      <c r="B2" s="10"/>
      <c r="C2" s="10"/>
      <c r="D2" s="10"/>
      <c r="E2" s="10"/>
      <c r="F2" s="10"/>
      <c r="G2" s="11" t="s">
        <v>0</v>
      </c>
    </row>
    <row r="3" spans="1:7" ht="15" thickTop="1" x14ac:dyDescent="0.3">
      <c r="A3" s="1"/>
      <c r="B3" s="1"/>
      <c r="C3" s="1" t="s">
        <v>1</v>
      </c>
      <c r="D3" s="1"/>
      <c r="E3" s="1"/>
      <c r="F3" s="1"/>
      <c r="G3" s="3"/>
    </row>
    <row r="4" spans="1:7" x14ac:dyDescent="0.3">
      <c r="A4" s="1"/>
      <c r="B4" s="1"/>
      <c r="C4" s="1"/>
      <c r="D4" s="1" t="s">
        <v>2</v>
      </c>
      <c r="E4" s="1"/>
      <c r="F4" s="1"/>
      <c r="G4" s="3"/>
    </row>
    <row r="5" spans="1:7" x14ac:dyDescent="0.3">
      <c r="A5" s="1"/>
      <c r="B5" s="1"/>
      <c r="C5" s="1"/>
      <c r="D5" s="1"/>
      <c r="E5" s="1" t="s">
        <v>3</v>
      </c>
      <c r="F5" s="1"/>
      <c r="G5" s="3">
        <v>0</v>
      </c>
    </row>
    <row r="6" spans="1:7" x14ac:dyDescent="0.3">
      <c r="A6" s="1"/>
      <c r="B6" s="1"/>
      <c r="C6" s="1"/>
      <c r="D6" s="1"/>
      <c r="E6" s="1" t="s">
        <v>4</v>
      </c>
      <c r="F6" s="1"/>
      <c r="G6" s="3">
        <v>0</v>
      </c>
    </row>
    <row r="7" spans="1:7" x14ac:dyDescent="0.3">
      <c r="A7" s="1"/>
      <c r="B7" s="1"/>
      <c r="C7" s="1"/>
      <c r="D7" s="1"/>
      <c r="E7" s="1" t="s">
        <v>5</v>
      </c>
      <c r="F7" s="1"/>
      <c r="G7" s="3">
        <v>0</v>
      </c>
    </row>
    <row r="8" spans="1:7" ht="15" thickBot="1" x14ac:dyDescent="0.35">
      <c r="A8" s="1"/>
      <c r="B8" s="1"/>
      <c r="C8" s="1"/>
      <c r="D8" s="1"/>
      <c r="E8" s="1" t="s">
        <v>6</v>
      </c>
      <c r="F8" s="1"/>
      <c r="G8" s="4">
        <v>0</v>
      </c>
    </row>
    <row r="9" spans="1:7" x14ac:dyDescent="0.3">
      <c r="A9" s="1"/>
      <c r="B9" s="1"/>
      <c r="C9" s="1"/>
      <c r="D9" s="1" t="s">
        <v>7</v>
      </c>
      <c r="E9" s="1"/>
      <c r="F9" s="1"/>
      <c r="G9" s="3">
        <f>ROUND(SUM(G4:G8),5)</f>
        <v>0</v>
      </c>
    </row>
    <row r="10" spans="1:7" x14ac:dyDescent="0.3">
      <c r="A10" s="1"/>
      <c r="B10" s="1"/>
      <c r="C10" s="1"/>
      <c r="D10" s="1" t="s">
        <v>8</v>
      </c>
      <c r="E10" s="1"/>
      <c r="F10" s="1"/>
      <c r="G10" s="3">
        <v>300</v>
      </c>
    </row>
    <row r="11" spans="1:7" x14ac:dyDescent="0.3">
      <c r="A11" s="1"/>
      <c r="B11" s="1"/>
      <c r="C11" s="1"/>
      <c r="D11" s="1" t="s">
        <v>9</v>
      </c>
      <c r="E11" s="1"/>
      <c r="F11" s="1"/>
      <c r="G11" s="3">
        <v>6.73</v>
      </c>
    </row>
    <row r="12" spans="1:7" x14ac:dyDescent="0.3">
      <c r="A12" s="1"/>
      <c r="B12" s="1"/>
      <c r="C12" s="1"/>
      <c r="D12" s="1" t="s">
        <v>10</v>
      </c>
      <c r="E12" s="1"/>
      <c r="F12" s="1"/>
      <c r="G12" s="3"/>
    </row>
    <row r="13" spans="1:7" x14ac:dyDescent="0.3">
      <c r="A13" s="1"/>
      <c r="B13" s="1"/>
      <c r="C13" s="1"/>
      <c r="D13" s="1"/>
      <c r="E13" s="1" t="s">
        <v>11</v>
      </c>
      <c r="F13" s="1"/>
      <c r="G13" s="3">
        <v>0</v>
      </c>
    </row>
    <row r="14" spans="1:7" x14ac:dyDescent="0.3">
      <c r="A14" s="1"/>
      <c r="B14" s="1"/>
      <c r="C14" s="1"/>
      <c r="D14" s="1"/>
      <c r="E14" s="1" t="s">
        <v>12</v>
      </c>
      <c r="F14" s="1"/>
      <c r="G14" s="3">
        <v>0</v>
      </c>
    </row>
    <row r="15" spans="1:7" ht="15" thickBot="1" x14ac:dyDescent="0.35">
      <c r="A15" s="1"/>
      <c r="B15" s="1"/>
      <c r="C15" s="1"/>
      <c r="D15" s="1"/>
      <c r="E15" s="1" t="s">
        <v>13</v>
      </c>
      <c r="F15" s="1"/>
      <c r="G15" s="4">
        <v>0</v>
      </c>
    </row>
    <row r="16" spans="1:7" x14ac:dyDescent="0.3">
      <c r="A16" s="1"/>
      <c r="B16" s="1"/>
      <c r="C16" s="1"/>
      <c r="D16" s="1" t="s">
        <v>14</v>
      </c>
      <c r="E16" s="1"/>
      <c r="F16" s="1"/>
      <c r="G16" s="3">
        <f>ROUND(SUM(G12:G15),5)</f>
        <v>0</v>
      </c>
    </row>
    <row r="17" spans="1:7" x14ac:dyDescent="0.3">
      <c r="A17" s="1"/>
      <c r="B17" s="1"/>
      <c r="C17" s="1"/>
      <c r="D17" s="1" t="s">
        <v>15</v>
      </c>
      <c r="E17" s="1"/>
      <c r="F17" s="1"/>
      <c r="G17" s="3">
        <v>2508</v>
      </c>
    </row>
    <row r="18" spans="1:7" x14ac:dyDescent="0.3">
      <c r="A18" s="1"/>
      <c r="B18" s="1"/>
      <c r="C18" s="1"/>
      <c r="D18" s="1" t="s">
        <v>16</v>
      </c>
      <c r="E18" s="1"/>
      <c r="F18" s="1"/>
      <c r="G18" s="3"/>
    </row>
    <row r="19" spans="1:7" x14ac:dyDescent="0.3">
      <c r="A19" s="1"/>
      <c r="B19" s="1"/>
      <c r="C19" s="1"/>
      <c r="D19" s="1"/>
      <c r="E19" s="1" t="s">
        <v>17</v>
      </c>
      <c r="F19" s="1"/>
      <c r="G19" s="3">
        <v>1350</v>
      </c>
    </row>
    <row r="20" spans="1:7" x14ac:dyDescent="0.3">
      <c r="A20" s="1"/>
      <c r="B20" s="1"/>
      <c r="C20" s="1"/>
      <c r="D20" s="1"/>
      <c r="E20" s="1" t="s">
        <v>18</v>
      </c>
      <c r="F20" s="1"/>
      <c r="G20" s="3"/>
    </row>
    <row r="21" spans="1:7" x14ac:dyDescent="0.3">
      <c r="A21" s="1"/>
      <c r="B21" s="1"/>
      <c r="C21" s="1"/>
      <c r="D21" s="1"/>
      <c r="E21" s="1"/>
      <c r="F21" s="1" t="s">
        <v>19</v>
      </c>
      <c r="G21" s="3">
        <v>750</v>
      </c>
    </row>
    <row r="22" spans="1:7" x14ac:dyDescent="0.3">
      <c r="A22" s="1"/>
      <c r="B22" s="1"/>
      <c r="C22" s="1"/>
      <c r="D22" s="1"/>
      <c r="E22" s="1"/>
      <c r="F22" s="1" t="s">
        <v>20</v>
      </c>
      <c r="G22" s="3">
        <v>0</v>
      </c>
    </row>
    <row r="23" spans="1:7" x14ac:dyDescent="0.3">
      <c r="A23" s="1"/>
      <c r="B23" s="1"/>
      <c r="C23" s="1"/>
      <c r="D23" s="1"/>
      <c r="E23" s="1"/>
      <c r="F23" s="1" t="s">
        <v>21</v>
      </c>
      <c r="G23" s="3">
        <v>400</v>
      </c>
    </row>
    <row r="24" spans="1:7" x14ac:dyDescent="0.3">
      <c r="A24" s="1"/>
      <c r="B24" s="1"/>
      <c r="C24" s="1"/>
      <c r="D24" s="1"/>
      <c r="E24" s="1"/>
      <c r="F24" s="1" t="s">
        <v>22</v>
      </c>
      <c r="G24" s="3">
        <v>3000</v>
      </c>
    </row>
    <row r="25" spans="1:7" ht="15" thickBot="1" x14ac:dyDescent="0.35">
      <c r="A25" s="1"/>
      <c r="B25" s="1"/>
      <c r="C25" s="1"/>
      <c r="D25" s="1"/>
      <c r="E25" s="1"/>
      <c r="F25" s="1" t="s">
        <v>23</v>
      </c>
      <c r="G25" s="4">
        <v>6000</v>
      </c>
    </row>
    <row r="26" spans="1:7" x14ac:dyDescent="0.3">
      <c r="A26" s="1"/>
      <c r="B26" s="1"/>
      <c r="C26" s="1"/>
      <c r="D26" s="1"/>
      <c r="E26" s="1" t="s">
        <v>24</v>
      </c>
      <c r="F26" s="1"/>
      <c r="G26" s="3">
        <f>ROUND(SUM(G20:G25),5)</f>
        <v>10150</v>
      </c>
    </row>
    <row r="27" spans="1:7" x14ac:dyDescent="0.3">
      <c r="A27" s="1"/>
      <c r="B27" s="1"/>
      <c r="C27" s="1"/>
      <c r="D27" s="1"/>
      <c r="E27" s="1" t="s">
        <v>25</v>
      </c>
      <c r="F27" s="1"/>
      <c r="G27" s="3">
        <v>0</v>
      </c>
    </row>
    <row r="28" spans="1:7" x14ac:dyDescent="0.3">
      <c r="A28" s="1"/>
      <c r="B28" s="1"/>
      <c r="C28" s="1"/>
      <c r="D28" s="1"/>
      <c r="E28" s="1" t="s">
        <v>26</v>
      </c>
      <c r="F28" s="1"/>
      <c r="G28" s="3">
        <v>60000</v>
      </c>
    </row>
    <row r="29" spans="1:7" x14ac:dyDescent="0.3">
      <c r="A29" s="1"/>
      <c r="B29" s="1"/>
      <c r="C29" s="1"/>
      <c r="D29" s="1"/>
      <c r="E29" s="1" t="s">
        <v>27</v>
      </c>
      <c r="F29" s="1"/>
      <c r="G29" s="3">
        <v>3000</v>
      </c>
    </row>
    <row r="30" spans="1:7" x14ac:dyDescent="0.3">
      <c r="A30" s="1"/>
      <c r="B30" s="1"/>
      <c r="C30" s="1"/>
      <c r="D30" s="1"/>
      <c r="E30" s="1" t="s">
        <v>28</v>
      </c>
      <c r="F30" s="1"/>
      <c r="G30" s="3">
        <v>1000</v>
      </c>
    </row>
    <row r="31" spans="1:7" ht="15" thickBot="1" x14ac:dyDescent="0.35">
      <c r="A31" s="1"/>
      <c r="B31" s="1"/>
      <c r="C31" s="1"/>
      <c r="D31" s="1"/>
      <c r="E31" s="1" t="s">
        <v>29</v>
      </c>
      <c r="F31" s="1"/>
      <c r="G31" s="4">
        <v>0</v>
      </c>
    </row>
    <row r="32" spans="1:7" x14ac:dyDescent="0.3">
      <c r="A32" s="1"/>
      <c r="B32" s="1"/>
      <c r="C32" s="1"/>
      <c r="D32" s="1" t="s">
        <v>30</v>
      </c>
      <c r="E32" s="1"/>
      <c r="F32" s="1"/>
      <c r="G32" s="3">
        <f>ROUND(SUM(G18:G19)+SUM(G26:G31),5)</f>
        <v>75500</v>
      </c>
    </row>
    <row r="33" spans="1:7" x14ac:dyDescent="0.3">
      <c r="A33" s="1"/>
      <c r="B33" s="1"/>
      <c r="C33" s="1"/>
      <c r="D33" s="1" t="s">
        <v>31</v>
      </c>
      <c r="E33" s="1"/>
      <c r="F33" s="1"/>
      <c r="G33" s="3"/>
    </row>
    <row r="34" spans="1:7" x14ac:dyDescent="0.3">
      <c r="A34" s="1"/>
      <c r="B34" s="1"/>
      <c r="C34" s="1"/>
      <c r="D34" s="1"/>
      <c r="E34" s="1" t="s">
        <v>32</v>
      </c>
      <c r="F34" s="1"/>
      <c r="G34" s="3">
        <v>0</v>
      </c>
    </row>
    <row r="35" spans="1:7" x14ac:dyDescent="0.3">
      <c r="A35" s="1"/>
      <c r="B35" s="1"/>
      <c r="C35" s="1"/>
      <c r="D35" s="1"/>
      <c r="E35" s="1" t="s">
        <v>33</v>
      </c>
      <c r="F35" s="1"/>
      <c r="G35" s="3">
        <v>1000</v>
      </c>
    </row>
    <row r="36" spans="1:7" x14ac:dyDescent="0.3">
      <c r="A36" s="1"/>
      <c r="B36" s="1"/>
      <c r="C36" s="1"/>
      <c r="D36" s="1"/>
      <c r="E36" s="1" t="s">
        <v>34</v>
      </c>
      <c r="F36" s="1"/>
      <c r="G36" s="3">
        <v>200</v>
      </c>
    </row>
    <row r="37" spans="1:7" x14ac:dyDescent="0.3">
      <c r="A37" s="1"/>
      <c r="B37" s="1"/>
      <c r="C37" s="1"/>
      <c r="D37" s="1"/>
      <c r="E37" s="1" t="s">
        <v>35</v>
      </c>
      <c r="F37" s="1"/>
      <c r="G37" s="3">
        <v>120</v>
      </c>
    </row>
    <row r="38" spans="1:7" ht="15" thickBot="1" x14ac:dyDescent="0.35">
      <c r="A38" s="1"/>
      <c r="B38" s="1"/>
      <c r="C38" s="1"/>
      <c r="D38" s="1"/>
      <c r="E38" s="1" t="s">
        <v>36</v>
      </c>
      <c r="F38" s="1"/>
      <c r="G38" s="5">
        <v>0</v>
      </c>
    </row>
    <row r="39" spans="1:7" ht="15" thickBot="1" x14ac:dyDescent="0.35">
      <c r="A39" s="1"/>
      <c r="B39" s="1"/>
      <c r="C39" s="1"/>
      <c r="D39" s="1" t="s">
        <v>37</v>
      </c>
      <c r="E39" s="1"/>
      <c r="F39" s="1"/>
      <c r="G39" s="6">
        <f>ROUND(SUM(G33:G38),5)</f>
        <v>1320</v>
      </c>
    </row>
    <row r="40" spans="1:7" ht="15" thickBot="1" x14ac:dyDescent="0.35">
      <c r="A40" s="1"/>
      <c r="B40" s="1"/>
      <c r="C40" s="1" t="s">
        <v>38</v>
      </c>
      <c r="D40" s="1"/>
      <c r="E40" s="1"/>
      <c r="F40" s="1"/>
      <c r="G40" s="7">
        <f>ROUND(G3+SUM(G9:G11)+SUM(G16:G17)+G32+G39,5)</f>
        <v>79634.73</v>
      </c>
    </row>
    <row r="41" spans="1:7" x14ac:dyDescent="0.3">
      <c r="A41" s="1"/>
      <c r="B41" s="1" t="s">
        <v>39</v>
      </c>
      <c r="C41" s="1"/>
      <c r="D41" s="1"/>
      <c r="E41" s="1"/>
      <c r="F41" s="1"/>
      <c r="G41" s="3">
        <f>G40</f>
        <v>79634.73</v>
      </c>
    </row>
    <row r="42" spans="1:7" x14ac:dyDescent="0.3">
      <c r="A42" s="1"/>
      <c r="B42" s="1"/>
      <c r="C42" s="1" t="s">
        <v>40</v>
      </c>
      <c r="D42" s="1"/>
      <c r="E42" s="1"/>
      <c r="F42" s="1"/>
      <c r="G42" s="3"/>
    </row>
    <row r="43" spans="1:7" x14ac:dyDescent="0.3">
      <c r="A43" s="1"/>
      <c r="B43" s="1"/>
      <c r="C43" s="1"/>
      <c r="D43" s="1" t="s">
        <v>43</v>
      </c>
      <c r="E43" s="1"/>
      <c r="F43" s="1"/>
      <c r="G43" s="3">
        <v>0</v>
      </c>
    </row>
    <row r="44" spans="1:7" x14ac:dyDescent="0.3">
      <c r="A44" s="1"/>
      <c r="B44" s="1"/>
      <c r="C44" s="1"/>
      <c r="D44" s="1" t="s">
        <v>44</v>
      </c>
      <c r="E44" s="1"/>
      <c r="F44" s="1"/>
      <c r="G44" s="3"/>
    </row>
    <row r="45" spans="1:7" x14ac:dyDescent="0.3">
      <c r="A45" s="1"/>
      <c r="B45" s="1"/>
      <c r="C45" s="1"/>
      <c r="D45" s="1"/>
      <c r="E45" s="1" t="s">
        <v>45</v>
      </c>
      <c r="F45" s="1"/>
      <c r="G45" s="3">
        <v>0</v>
      </c>
    </row>
    <row r="46" spans="1:7" x14ac:dyDescent="0.3">
      <c r="A46" s="1"/>
      <c r="B46" s="1"/>
      <c r="C46" s="1"/>
      <c r="D46" s="1"/>
      <c r="E46" s="1" t="s">
        <v>46</v>
      </c>
      <c r="F46" s="1"/>
      <c r="G46" s="3">
        <v>0</v>
      </c>
    </row>
    <row r="47" spans="1:7" x14ac:dyDescent="0.3">
      <c r="A47" s="1"/>
      <c r="B47" s="1"/>
      <c r="C47" s="1"/>
      <c r="D47" s="1"/>
      <c r="E47" s="1" t="s">
        <v>47</v>
      </c>
      <c r="F47" s="1"/>
      <c r="G47" s="3">
        <v>0</v>
      </c>
    </row>
    <row r="48" spans="1:7" ht="15" thickBot="1" x14ac:dyDescent="0.35">
      <c r="A48" s="1"/>
      <c r="B48" s="1"/>
      <c r="C48" s="1"/>
      <c r="D48" s="1"/>
      <c r="E48" s="1" t="s">
        <v>48</v>
      </c>
      <c r="F48" s="1"/>
      <c r="G48" s="4">
        <v>0</v>
      </c>
    </row>
    <row r="49" spans="1:7" x14ac:dyDescent="0.3">
      <c r="A49" s="1"/>
      <c r="B49" s="1"/>
      <c r="C49" s="1"/>
      <c r="D49" s="1" t="s">
        <v>49</v>
      </c>
      <c r="E49" s="1"/>
      <c r="F49" s="1"/>
      <c r="G49" s="3">
        <f>ROUND(SUM(G44:G48),5)</f>
        <v>0</v>
      </c>
    </row>
    <row r="50" spans="1:7" x14ac:dyDescent="0.3">
      <c r="A50" s="1"/>
      <c r="B50" s="1"/>
      <c r="C50" s="1"/>
      <c r="D50" s="1" t="s">
        <v>50</v>
      </c>
      <c r="E50" s="1"/>
      <c r="F50" s="1"/>
      <c r="G50" s="3"/>
    </row>
    <row r="51" spans="1:7" x14ac:dyDescent="0.3">
      <c r="A51" s="1"/>
      <c r="B51" s="1"/>
      <c r="C51" s="1"/>
      <c r="D51" s="1"/>
      <c r="E51" s="1" t="s">
        <v>51</v>
      </c>
      <c r="F51" s="1"/>
      <c r="G51" s="3">
        <v>4000</v>
      </c>
    </row>
    <row r="52" spans="1:7" ht="15" thickBot="1" x14ac:dyDescent="0.35">
      <c r="A52" s="1"/>
      <c r="B52" s="1"/>
      <c r="C52" s="1"/>
      <c r="D52" s="1"/>
      <c r="E52" s="1" t="s">
        <v>52</v>
      </c>
      <c r="F52" s="1"/>
      <c r="G52" s="4">
        <v>5000</v>
      </c>
    </row>
    <row r="53" spans="1:7" x14ac:dyDescent="0.3">
      <c r="A53" s="1"/>
      <c r="B53" s="1"/>
      <c r="C53" s="1"/>
      <c r="D53" s="1" t="s">
        <v>53</v>
      </c>
      <c r="E53" s="1"/>
      <c r="F53" s="1"/>
      <c r="G53" s="3">
        <f>ROUND(SUM(G50:G52),5)</f>
        <v>9000</v>
      </c>
    </row>
    <row r="54" spans="1:7" x14ac:dyDescent="0.3">
      <c r="A54" s="1"/>
      <c r="B54" s="1"/>
      <c r="C54" s="1"/>
      <c r="D54" s="1" t="s">
        <v>54</v>
      </c>
      <c r="E54" s="1"/>
      <c r="F54" s="1"/>
      <c r="G54" s="3"/>
    </row>
    <row r="55" spans="1:7" x14ac:dyDescent="0.3">
      <c r="A55" s="1"/>
      <c r="B55" s="1"/>
      <c r="C55" s="1"/>
      <c r="E55" s="1" t="s">
        <v>42</v>
      </c>
      <c r="F55" s="1"/>
      <c r="G55" s="3">
        <v>160</v>
      </c>
    </row>
    <row r="56" spans="1:7" x14ac:dyDescent="0.3">
      <c r="A56" s="1"/>
      <c r="B56" s="1"/>
      <c r="C56" s="1"/>
      <c r="D56" s="1"/>
      <c r="E56" s="1" t="s">
        <v>55</v>
      </c>
      <c r="F56" s="1"/>
      <c r="G56" s="3">
        <v>700</v>
      </c>
    </row>
    <row r="57" spans="1:7" x14ac:dyDescent="0.3">
      <c r="A57" s="1"/>
      <c r="B57" s="1"/>
      <c r="C57" s="1"/>
      <c r="D57" s="1"/>
      <c r="E57" s="1" t="s">
        <v>56</v>
      </c>
      <c r="F57" s="1"/>
      <c r="G57" s="3">
        <v>500</v>
      </c>
    </row>
    <row r="58" spans="1:7" x14ac:dyDescent="0.3">
      <c r="A58" s="1"/>
      <c r="B58" s="1"/>
      <c r="C58" s="1"/>
      <c r="D58" s="1"/>
      <c r="E58" s="1" t="s">
        <v>57</v>
      </c>
      <c r="F58" s="1"/>
      <c r="G58" s="3">
        <v>2000</v>
      </c>
    </row>
    <row r="59" spans="1:7" x14ac:dyDescent="0.3">
      <c r="A59" s="1"/>
      <c r="B59" s="1"/>
      <c r="C59" s="1"/>
      <c r="D59" s="1"/>
      <c r="E59" s="1" t="s">
        <v>58</v>
      </c>
      <c r="F59" s="1"/>
      <c r="G59" s="3">
        <v>50</v>
      </c>
    </row>
    <row r="60" spans="1:7" x14ac:dyDescent="0.3">
      <c r="A60" s="1"/>
      <c r="B60" s="1"/>
      <c r="C60" s="1"/>
      <c r="D60" s="1"/>
      <c r="E60" s="1" t="s">
        <v>59</v>
      </c>
      <c r="F60" s="1"/>
      <c r="G60" s="3">
        <v>680.07</v>
      </c>
    </row>
    <row r="61" spans="1:7" x14ac:dyDescent="0.3">
      <c r="A61" s="1"/>
      <c r="B61" s="1"/>
      <c r="C61" s="1"/>
      <c r="D61" s="1"/>
      <c r="E61" s="1" t="s">
        <v>60</v>
      </c>
      <c r="F61" s="1"/>
      <c r="G61" s="3">
        <v>377</v>
      </c>
    </row>
    <row r="62" spans="1:7" ht="15" thickBot="1" x14ac:dyDescent="0.35">
      <c r="A62" s="1"/>
      <c r="B62" s="1"/>
      <c r="C62" s="1"/>
      <c r="D62" s="1"/>
      <c r="E62" s="1" t="s">
        <v>61</v>
      </c>
      <c r="F62" s="1"/>
      <c r="G62" s="4">
        <v>0</v>
      </c>
    </row>
    <row r="63" spans="1:7" x14ac:dyDescent="0.3">
      <c r="A63" s="1"/>
      <c r="B63" s="1"/>
      <c r="C63" s="1"/>
      <c r="D63" s="1" t="s">
        <v>62</v>
      </c>
      <c r="E63" s="1"/>
      <c r="F63" s="1"/>
      <c r="G63" s="3">
        <f>ROUND(SUM(G54:G62),5)</f>
        <v>4467.07</v>
      </c>
    </row>
    <row r="64" spans="1:7" x14ac:dyDescent="0.3">
      <c r="A64" s="1"/>
      <c r="B64" s="1"/>
      <c r="C64" s="1"/>
      <c r="D64" s="1" t="s">
        <v>63</v>
      </c>
      <c r="E64" s="1"/>
      <c r="F64" s="1"/>
      <c r="G64" s="3"/>
    </row>
    <row r="65" spans="1:7" x14ac:dyDescent="0.3">
      <c r="A65" s="1"/>
      <c r="B65" s="1"/>
      <c r="C65" s="1"/>
      <c r="D65" s="1"/>
      <c r="E65" s="1" t="s">
        <v>64</v>
      </c>
      <c r="F65" s="1"/>
      <c r="G65" s="3">
        <v>250</v>
      </c>
    </row>
    <row r="66" spans="1:7" x14ac:dyDescent="0.3">
      <c r="A66" s="1"/>
      <c r="B66" s="1"/>
      <c r="C66" s="1"/>
      <c r="D66" s="1"/>
      <c r="E66" s="1" t="s">
        <v>65</v>
      </c>
      <c r="F66" s="1"/>
      <c r="G66" s="3">
        <v>500</v>
      </c>
    </row>
    <row r="67" spans="1:7" x14ac:dyDescent="0.3">
      <c r="A67" s="1"/>
      <c r="B67" s="1"/>
      <c r="C67" s="1"/>
      <c r="D67" s="1"/>
      <c r="E67" s="1" t="s">
        <v>66</v>
      </c>
      <c r="F67" s="1"/>
      <c r="G67" s="3">
        <v>500</v>
      </c>
    </row>
    <row r="68" spans="1:7" x14ac:dyDescent="0.3">
      <c r="A68" s="1"/>
      <c r="B68" s="1"/>
      <c r="C68" s="1"/>
      <c r="D68" s="1"/>
      <c r="E68" s="1" t="s">
        <v>67</v>
      </c>
      <c r="F68" s="1"/>
      <c r="G68" s="3">
        <v>100</v>
      </c>
    </row>
    <row r="69" spans="1:7" x14ac:dyDescent="0.3">
      <c r="A69" s="1"/>
      <c r="B69" s="1"/>
      <c r="C69" s="1"/>
      <c r="D69" s="1"/>
      <c r="E69" s="1" t="s">
        <v>68</v>
      </c>
      <c r="F69" s="1"/>
      <c r="G69" s="3">
        <v>1500</v>
      </c>
    </row>
    <row r="70" spans="1:7" ht="15" thickBot="1" x14ac:dyDescent="0.35">
      <c r="A70" s="1"/>
      <c r="B70" s="1"/>
      <c r="C70" s="1"/>
      <c r="D70" s="1"/>
      <c r="E70" s="1" t="s">
        <v>69</v>
      </c>
      <c r="F70" s="1"/>
      <c r="G70" s="4">
        <v>0</v>
      </c>
    </row>
    <row r="71" spans="1:7" x14ac:dyDescent="0.3">
      <c r="A71" s="1"/>
      <c r="B71" s="1"/>
      <c r="C71" s="1"/>
      <c r="D71" s="1" t="s">
        <v>70</v>
      </c>
      <c r="E71" s="1"/>
      <c r="F71" s="1"/>
      <c r="G71" s="3">
        <f>ROUND(SUM(G64:G70),5)</f>
        <v>2850</v>
      </c>
    </row>
    <row r="72" spans="1:7" x14ac:dyDescent="0.3">
      <c r="A72" s="1"/>
      <c r="B72" s="1"/>
      <c r="C72" s="1"/>
      <c r="D72" s="1" t="s">
        <v>71</v>
      </c>
      <c r="E72" s="1"/>
      <c r="F72" s="1"/>
      <c r="G72" s="3">
        <v>1500</v>
      </c>
    </row>
    <row r="73" spans="1:7" x14ac:dyDescent="0.3">
      <c r="A73" s="1"/>
      <c r="B73" s="1"/>
      <c r="C73" s="1"/>
      <c r="D73" s="1" t="s">
        <v>72</v>
      </c>
      <c r="E73" s="1"/>
      <c r="F73" s="1"/>
      <c r="G73" s="3"/>
    </row>
    <row r="74" spans="1:7" x14ac:dyDescent="0.3">
      <c r="A74" s="1"/>
      <c r="B74" s="1"/>
      <c r="C74" s="1"/>
      <c r="D74" s="1"/>
      <c r="E74" s="1" t="s">
        <v>73</v>
      </c>
      <c r="F74" s="1"/>
      <c r="G74" s="3">
        <v>500</v>
      </c>
    </row>
    <row r="75" spans="1:7" x14ac:dyDescent="0.3">
      <c r="A75" s="1"/>
      <c r="B75" s="1"/>
      <c r="C75" s="1"/>
      <c r="D75" s="1"/>
      <c r="E75" s="1" t="s">
        <v>74</v>
      </c>
      <c r="F75" s="1"/>
      <c r="G75" s="3">
        <v>1360</v>
      </c>
    </row>
    <row r="76" spans="1:7" x14ac:dyDescent="0.3">
      <c r="A76" s="1"/>
      <c r="B76" s="1"/>
      <c r="C76" s="1"/>
      <c r="D76" s="1"/>
      <c r="E76" s="1" t="s">
        <v>75</v>
      </c>
      <c r="F76" s="1"/>
      <c r="G76" s="3">
        <v>3443.27</v>
      </c>
    </row>
    <row r="77" spans="1:7" x14ac:dyDescent="0.3">
      <c r="A77" s="1"/>
      <c r="B77" s="1"/>
      <c r="C77" s="1"/>
      <c r="D77" s="1"/>
      <c r="E77" s="1" t="s">
        <v>76</v>
      </c>
      <c r="F77" s="1"/>
      <c r="G77" s="3">
        <v>300</v>
      </c>
    </row>
    <row r="78" spans="1:7" x14ac:dyDescent="0.3">
      <c r="A78" s="1"/>
      <c r="B78" s="1"/>
      <c r="C78" s="1"/>
      <c r="D78" s="1"/>
      <c r="E78" s="1" t="s">
        <v>77</v>
      </c>
      <c r="F78" s="1"/>
      <c r="G78" s="3">
        <v>660</v>
      </c>
    </row>
    <row r="79" spans="1:7" x14ac:dyDescent="0.3">
      <c r="A79" s="1"/>
      <c r="B79" s="1"/>
      <c r="C79" s="1"/>
      <c r="D79" s="1"/>
      <c r="E79" s="1" t="s">
        <v>78</v>
      </c>
      <c r="F79" s="1"/>
      <c r="G79" s="3">
        <v>2500</v>
      </c>
    </row>
    <row r="80" spans="1:7" x14ac:dyDescent="0.3">
      <c r="A80" s="1"/>
      <c r="B80" s="1"/>
      <c r="C80" s="1"/>
      <c r="D80" s="1"/>
      <c r="E80" s="1" t="s">
        <v>79</v>
      </c>
      <c r="F80" s="1"/>
      <c r="G80" s="3">
        <v>3200</v>
      </c>
    </row>
    <row r="81" spans="1:7" x14ac:dyDescent="0.3">
      <c r="A81" s="1"/>
      <c r="B81" s="1"/>
      <c r="C81" s="1"/>
      <c r="D81" s="1"/>
      <c r="E81" s="1" t="s">
        <v>80</v>
      </c>
      <c r="F81" s="1"/>
      <c r="G81" s="3">
        <v>8572.67</v>
      </c>
    </row>
    <row r="82" spans="1:7" ht="15" thickBot="1" x14ac:dyDescent="0.35">
      <c r="A82" s="1"/>
      <c r="B82" s="1"/>
      <c r="C82" s="1"/>
      <c r="D82" s="1"/>
      <c r="E82" s="1" t="s">
        <v>81</v>
      </c>
      <c r="F82" s="1"/>
      <c r="G82" s="4">
        <v>0</v>
      </c>
    </row>
    <row r="83" spans="1:7" x14ac:dyDescent="0.3">
      <c r="A83" s="1"/>
      <c r="B83" s="1"/>
      <c r="C83" s="1"/>
      <c r="D83" s="1" t="s">
        <v>82</v>
      </c>
      <c r="E83" s="1"/>
      <c r="F83" s="1"/>
      <c r="G83" s="3">
        <f>ROUND(SUM(G73:G82),5)</f>
        <v>20535.939999999999</v>
      </c>
    </row>
    <row r="84" spans="1:7" x14ac:dyDescent="0.3">
      <c r="A84" s="1"/>
      <c r="B84" s="1"/>
      <c r="C84" s="1"/>
      <c r="D84" s="1" t="s">
        <v>83</v>
      </c>
      <c r="E84" s="1"/>
      <c r="F84" s="1"/>
      <c r="G84" s="3"/>
    </row>
    <row r="85" spans="1:7" x14ac:dyDescent="0.3">
      <c r="A85" s="1"/>
      <c r="B85" s="1"/>
      <c r="C85" s="1"/>
      <c r="D85" s="1"/>
      <c r="E85" s="1" t="s">
        <v>84</v>
      </c>
      <c r="F85" s="1"/>
      <c r="G85" s="3">
        <v>1000</v>
      </c>
    </row>
    <row r="86" spans="1:7" x14ac:dyDescent="0.3">
      <c r="A86" s="1"/>
      <c r="B86" s="1"/>
      <c r="C86" s="1"/>
      <c r="D86" s="1"/>
      <c r="E86" s="1" t="s">
        <v>85</v>
      </c>
      <c r="F86" s="1"/>
      <c r="G86" s="3">
        <v>27000</v>
      </c>
    </row>
    <row r="87" spans="1:7" x14ac:dyDescent="0.3">
      <c r="A87" s="1"/>
      <c r="B87" s="1"/>
      <c r="C87" s="1"/>
      <c r="D87" s="1"/>
      <c r="E87" s="1" t="s">
        <v>86</v>
      </c>
      <c r="F87" s="1"/>
      <c r="G87" s="3">
        <v>0</v>
      </c>
    </row>
    <row r="88" spans="1:7" x14ac:dyDescent="0.3">
      <c r="A88" s="1"/>
      <c r="B88" s="1"/>
      <c r="C88" s="1"/>
      <c r="D88" s="1"/>
      <c r="E88" s="1" t="s">
        <v>87</v>
      </c>
      <c r="F88" s="1"/>
      <c r="G88" s="3">
        <v>0</v>
      </c>
    </row>
    <row r="89" spans="1:7" x14ac:dyDescent="0.3">
      <c r="A89" s="1"/>
      <c r="B89" s="1"/>
      <c r="C89" s="1"/>
      <c r="D89" s="1"/>
      <c r="E89" s="1" t="s">
        <v>88</v>
      </c>
      <c r="F89" s="1"/>
      <c r="G89" s="3">
        <v>1200</v>
      </c>
    </row>
    <row r="90" spans="1:7" x14ac:dyDescent="0.3">
      <c r="A90" s="1"/>
      <c r="B90" s="1"/>
      <c r="C90" s="1"/>
      <c r="D90" s="1"/>
      <c r="E90" s="1" t="s">
        <v>89</v>
      </c>
      <c r="F90" s="1"/>
      <c r="G90" s="3">
        <v>600</v>
      </c>
    </row>
    <row r="91" spans="1:7" x14ac:dyDescent="0.3">
      <c r="A91" s="1"/>
      <c r="B91" s="1"/>
      <c r="C91" s="1"/>
      <c r="D91" s="1"/>
      <c r="E91" s="1" t="s">
        <v>90</v>
      </c>
      <c r="F91" s="1"/>
      <c r="G91" s="3">
        <v>400</v>
      </c>
    </row>
    <row r="92" spans="1:7" x14ac:dyDescent="0.3">
      <c r="A92" s="1"/>
      <c r="B92" s="1"/>
      <c r="C92" s="1"/>
      <c r="D92" s="1"/>
      <c r="E92" s="1" t="s">
        <v>91</v>
      </c>
      <c r="F92" s="1"/>
      <c r="G92" s="3">
        <v>750</v>
      </c>
    </row>
    <row r="93" spans="1:7" x14ac:dyDescent="0.3">
      <c r="A93" s="1"/>
      <c r="B93" s="1"/>
      <c r="C93" s="1"/>
      <c r="D93" s="1"/>
      <c r="E93" s="1" t="s">
        <v>92</v>
      </c>
      <c r="F93" s="1"/>
      <c r="G93" s="3">
        <v>1500</v>
      </c>
    </row>
    <row r="94" spans="1:7" x14ac:dyDescent="0.3">
      <c r="A94" s="1"/>
      <c r="B94" s="1"/>
      <c r="C94" s="1"/>
      <c r="D94" s="1"/>
      <c r="E94" s="1" t="s">
        <v>93</v>
      </c>
      <c r="F94" s="1"/>
      <c r="G94" s="3">
        <v>3000</v>
      </c>
    </row>
    <row r="95" spans="1:7" ht="15" thickBot="1" x14ac:dyDescent="0.35">
      <c r="A95" s="1"/>
      <c r="B95" s="1"/>
      <c r="C95" s="1"/>
      <c r="D95" s="1"/>
      <c r="E95" s="1" t="s">
        <v>94</v>
      </c>
      <c r="F95" s="1"/>
      <c r="G95" s="4">
        <v>0</v>
      </c>
    </row>
    <row r="96" spans="1:7" x14ac:dyDescent="0.3">
      <c r="A96" s="1"/>
      <c r="B96" s="1"/>
      <c r="C96" s="1"/>
      <c r="D96" s="1" t="s">
        <v>95</v>
      </c>
      <c r="E96" s="1"/>
      <c r="F96" s="1"/>
      <c r="G96" s="3">
        <f>ROUND(SUM(G84:G95),5)</f>
        <v>35450</v>
      </c>
    </row>
    <row r="97" spans="1:7" x14ac:dyDescent="0.3">
      <c r="A97" s="1"/>
      <c r="B97" s="1"/>
      <c r="C97" s="1"/>
      <c r="D97" s="1" t="s">
        <v>96</v>
      </c>
      <c r="E97" s="1"/>
      <c r="F97" s="1"/>
      <c r="G97" s="3"/>
    </row>
    <row r="98" spans="1:7" x14ac:dyDescent="0.3">
      <c r="A98" s="1"/>
      <c r="B98" s="1"/>
      <c r="C98" s="1"/>
      <c r="D98" s="1"/>
      <c r="E98" s="1" t="s">
        <v>97</v>
      </c>
      <c r="F98" s="1"/>
      <c r="G98" s="3">
        <v>170</v>
      </c>
    </row>
    <row r="99" spans="1:7" x14ac:dyDescent="0.3">
      <c r="A99" s="1"/>
      <c r="B99" s="1"/>
      <c r="C99" s="1"/>
      <c r="D99" s="1"/>
      <c r="E99" s="1" t="s">
        <v>98</v>
      </c>
      <c r="F99" s="1"/>
      <c r="G99" s="3">
        <v>900</v>
      </c>
    </row>
    <row r="100" spans="1:7" x14ac:dyDescent="0.3">
      <c r="A100" s="1"/>
      <c r="B100" s="1"/>
      <c r="C100" s="1"/>
      <c r="D100" s="1"/>
      <c r="E100" s="1" t="s">
        <v>99</v>
      </c>
      <c r="F100" s="1"/>
      <c r="G100" s="3">
        <v>160</v>
      </c>
    </row>
    <row r="101" spans="1:7" ht="15" thickBot="1" x14ac:dyDescent="0.35">
      <c r="A101" s="1"/>
      <c r="B101" s="1"/>
      <c r="C101" s="1"/>
      <c r="D101" s="1"/>
      <c r="E101" s="1" t="s">
        <v>100</v>
      </c>
      <c r="F101" s="1"/>
      <c r="G101" s="4">
        <v>3000</v>
      </c>
    </row>
    <row r="102" spans="1:7" x14ac:dyDescent="0.3">
      <c r="A102" s="1"/>
      <c r="B102" s="1"/>
      <c r="C102" s="1"/>
      <c r="D102" s="1" t="s">
        <v>101</v>
      </c>
      <c r="E102" s="1"/>
      <c r="F102" s="1"/>
      <c r="G102" s="3">
        <f>ROUND(SUM(G97:G101),5)</f>
        <v>4230</v>
      </c>
    </row>
    <row r="103" spans="1:7" x14ac:dyDescent="0.3">
      <c r="A103" s="1"/>
      <c r="B103" s="1"/>
      <c r="C103" s="1"/>
      <c r="D103" s="1" t="s">
        <v>102</v>
      </c>
      <c r="E103" s="1"/>
      <c r="F103" s="1"/>
      <c r="G103" s="3"/>
    </row>
    <row r="104" spans="1:7" x14ac:dyDescent="0.3">
      <c r="A104" s="1"/>
      <c r="B104" s="1"/>
      <c r="C104" s="1"/>
      <c r="E104" s="1" t="s">
        <v>41</v>
      </c>
      <c r="F104" s="1"/>
      <c r="G104" s="3">
        <v>5000</v>
      </c>
    </row>
    <row r="105" spans="1:7" x14ac:dyDescent="0.3">
      <c r="A105" s="1"/>
      <c r="B105" s="1"/>
      <c r="C105" s="1"/>
      <c r="D105" s="1"/>
      <c r="E105" s="1" t="s">
        <v>103</v>
      </c>
      <c r="F105" s="1"/>
      <c r="G105" s="3">
        <v>1200</v>
      </c>
    </row>
    <row r="106" spans="1:7" x14ac:dyDescent="0.3">
      <c r="A106" s="1"/>
      <c r="B106" s="1"/>
      <c r="C106" s="1"/>
      <c r="D106" s="1"/>
      <c r="E106" s="1" t="s">
        <v>104</v>
      </c>
      <c r="F106" s="1"/>
      <c r="G106" s="3">
        <v>4000</v>
      </c>
    </row>
    <row r="107" spans="1:7" x14ac:dyDescent="0.3">
      <c r="A107" s="1"/>
      <c r="B107" s="1"/>
      <c r="C107" s="1"/>
      <c r="D107" s="1"/>
      <c r="E107" s="1" t="s">
        <v>105</v>
      </c>
      <c r="F107" s="1"/>
      <c r="G107" s="3">
        <v>500</v>
      </c>
    </row>
    <row r="108" spans="1:7" x14ac:dyDescent="0.3">
      <c r="A108" s="1"/>
      <c r="B108" s="1"/>
      <c r="C108" s="1"/>
      <c r="D108" s="1"/>
      <c r="E108" s="1" t="s">
        <v>106</v>
      </c>
      <c r="F108" s="1"/>
      <c r="G108" s="3">
        <v>500</v>
      </c>
    </row>
    <row r="109" spans="1:7" x14ac:dyDescent="0.3">
      <c r="A109" s="1"/>
      <c r="B109" s="1"/>
      <c r="C109" s="1"/>
      <c r="D109" s="1"/>
      <c r="E109" s="1" t="s">
        <v>107</v>
      </c>
      <c r="F109" s="1"/>
      <c r="G109" s="3">
        <v>0</v>
      </c>
    </row>
    <row r="110" spans="1:7" x14ac:dyDescent="0.3">
      <c r="A110" s="1"/>
      <c r="B110" s="1"/>
      <c r="C110" s="1"/>
      <c r="D110" s="1"/>
      <c r="E110" s="1" t="s">
        <v>108</v>
      </c>
      <c r="F110" s="1"/>
      <c r="G110" s="3">
        <v>1451</v>
      </c>
    </row>
    <row r="111" spans="1:7" ht="15" thickBot="1" x14ac:dyDescent="0.35">
      <c r="A111" s="1"/>
      <c r="B111" s="1"/>
      <c r="C111" s="1"/>
      <c r="D111" s="1"/>
      <c r="E111" s="1" t="s">
        <v>109</v>
      </c>
      <c r="F111" s="1"/>
      <c r="G111" s="5">
        <v>0</v>
      </c>
    </row>
    <row r="112" spans="1:7" ht="15" thickBot="1" x14ac:dyDescent="0.35">
      <c r="A112" s="1"/>
      <c r="B112" s="1"/>
      <c r="C112" s="1"/>
      <c r="D112" s="1" t="s">
        <v>110</v>
      </c>
      <c r="E112" s="1"/>
      <c r="F112" s="1"/>
      <c r="G112" s="6">
        <f>ROUND(SUM(G103:G111),5)</f>
        <v>12651</v>
      </c>
    </row>
    <row r="113" spans="1:7" ht="15" thickBot="1" x14ac:dyDescent="0.35">
      <c r="A113" s="1"/>
      <c r="B113" s="1"/>
      <c r="C113" s="1" t="s">
        <v>111</v>
      </c>
      <c r="D113" s="1"/>
      <c r="E113" s="1"/>
      <c r="F113" s="1"/>
      <c r="G113" s="6">
        <f>ROUND(SUM(G42:G43)+SUM(G49:G49)+G53+G63+SUM(G71:G72)+G83+G96+SUM(G102:G102)+G112,5)</f>
        <v>90684.01</v>
      </c>
    </row>
    <row r="114" spans="1:7" s="9" customFormat="1" ht="10.8" thickBot="1" x14ac:dyDescent="0.25">
      <c r="A114" s="1" t="s">
        <v>112</v>
      </c>
      <c r="B114" s="1"/>
      <c r="C114" s="1"/>
      <c r="D114" s="1"/>
      <c r="E114" s="1"/>
      <c r="F114" s="1"/>
      <c r="G114" s="8">
        <f>ROUND(G41-G113,5)</f>
        <v>-11049.28</v>
      </c>
    </row>
    <row r="115" spans="1:7" ht="15" thickTop="1" x14ac:dyDescent="0.3"/>
  </sheetData>
  <pageMargins left="0.7" right="0.7" top="0.75" bottom="0.75" header="0.1" footer="0.3"/>
  <pageSetup orientation="portrait" horizontalDpi="4294967293" verticalDpi="4294967293" r:id="rId1"/>
  <headerFooter>
    <oddHeader>&amp;L&amp;"Arial,Bold"&amp;8 4:58 PM
&amp;"Arial,Bold"&amp;8 08/25/22
&amp;"Arial,Bold"&amp;8 Accrual Basis&amp;C&amp;"Arial,Bold"&amp;12 Grange Hall Elementary PTA
&amp;"Arial,Bold"&amp;14 Profit &amp;&amp; Loss Budget Overview
&amp;"Arial,Bold"&amp;10 July 2022 through June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DeFazio</dc:creator>
  <cp:lastModifiedBy>Brian DeFazio</cp:lastModifiedBy>
  <cp:lastPrinted>2022-08-25T21:03:48Z</cp:lastPrinted>
  <dcterms:created xsi:type="dcterms:W3CDTF">2022-08-25T20:58:27Z</dcterms:created>
  <dcterms:modified xsi:type="dcterms:W3CDTF">2022-08-25T21:07:07Z</dcterms:modified>
</cp:coreProperties>
</file>